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9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4" i="12" l="1"/>
  <c r="D24" i="12" l="1"/>
  <c r="H10" i="12" l="1"/>
  <c r="H7" i="12" l="1"/>
  <c r="H8" i="12"/>
</calcChain>
</file>

<file path=xl/sharedStrings.xml><?xml version="1.0" encoding="utf-8"?>
<sst xmlns="http://schemas.openxmlformats.org/spreadsheetml/2006/main" count="70" uniqueCount="57">
  <si>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</si>
  <si>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</si>
  <si>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</si>
  <si>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</si>
  <si>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</si>
  <si>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</si>
  <si>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</si>
  <si>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</si>
  <si>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</si>
  <si>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</si>
  <si>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</si>
  <si>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</si>
  <si>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</si>
  <si>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</si>
  <si>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</si>
  <si>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</si>
  <si>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</si>
  <si>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</si>
  <si>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</si>
  <si>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</si>
  <si>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</si>
  <si>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</si>
  <si>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</si>
  <si>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</si>
  <si>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</si>
  <si>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</si>
  <si>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</si>
  <si>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</si>
  <si>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</si>
  <si>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</si>
  <si>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</si>
  <si>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ЮТЭК-Когалым</t>
  </si>
  <si>
    <t>ТО</t>
  </si>
  <si>
    <t>г. Когалым</t>
  </si>
  <si>
    <t>Кондинский ф-л 
АО "ЮРЭСК"</t>
  </si>
  <si>
    <t>Няганский ф-л 
АО "ЮРЭСК"</t>
  </si>
  <si>
    <t>г. Нягань</t>
  </si>
  <si>
    <t>за период с 08:00 30.08.21 по 08:00 06.09.21.</t>
  </si>
  <si>
    <t>ЗЗ</t>
  </si>
  <si>
    <t>ЦРП 10 кВ № 2-2,
КЛ-10 яч. 12</t>
  </si>
  <si>
    <t>МТЗ</t>
  </si>
  <si>
    <t>ВЛ-110 Красноленинская- Рогожниковская-1</t>
  </si>
  <si>
    <t>ДФЗ, УАПВ</t>
  </si>
  <si>
    <t>п. Сотник</t>
  </si>
  <si>
    <t>ЗРУ-10 НПС "Конда-2",
ВЛ-10 Катыш</t>
  </si>
  <si>
    <t>01.09.21
18:10</t>
  </si>
  <si>
    <t>01.09.21
21:10</t>
  </si>
  <si>
    <t>Белоярский ф-л 
АО "ЮРЭСК"</t>
  </si>
  <si>
    <t>г. Белоярский</t>
  </si>
  <si>
    <t>ПЭС 10 кВ Казым,
КЛ 1- кВ яч. 119</t>
  </si>
  <si>
    <t>Исполнитель :  Диспетчер ОДС Айданов А.Е.</t>
  </si>
  <si>
    <t>Повреждение кабеля от ТП-2-22 яч. 6 до ЦПР №2-3 яч 18.</t>
  </si>
  <si>
    <t>Повреждение ВЛ техникой сторонней организации в пролете опор № 10-11.</t>
  </si>
  <si>
    <t xml:space="preserve">Причина не установлена. L=49км от ПС Красноленинская, 3I0=1,32 кА, Iкз=1,64 кА, 3U0=5,4 кВ, Т=0,1с. </t>
  </si>
  <si>
    <t>Итого - 5 отключений, из них в сетях ЮРЭСК - 3</t>
  </si>
  <si>
    <t>Причина не установлена.</t>
  </si>
  <si>
    <t>ПС 110 кВ Чульчам,
КВЛ-10 Город-1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</si>
</sst>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5" fillId="0" borderId="0"/>
    <xf numFmtId="165" fontId="4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8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8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0" fillId="0" borderId="0" applyFont="0" applyFill="0" applyBorder="0" applyAlignment="0" applyProtection="0"/>
    <xf numFmtId="0" fontId="9" fillId="0" borderId="0"/>
    <xf numFmtId="0" fontId="50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32" fillId="0" borderId="0"/>
    <xf numFmtId="0" fontId="53" fillId="0" borderId="0"/>
    <xf numFmtId="165" fontId="57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49" fontId="33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166" fontId="55" fillId="0" borderId="0" xfId="876" applyNumberFormat="1" applyFont="1" applyFill="1" applyBorder="1" applyAlignment="1">
      <alignment horizontal="center" vertical="center" wrapText="1"/>
    </xf>
    <xf numFmtId="167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5" fillId="2" borderId="0" xfId="0" applyNumberFormat="1" applyFont="1" applyFill="1" applyBorder="1" applyAlignment="1">
      <alignment horizontal="center" vertical="center" wrapText="1"/>
    </xf>
    <xf numFmtId="0" fontId="55" fillId="2" borderId="0" xfId="0" applyNumberFormat="1" applyFont="1" applyFill="1" applyBorder="1" applyAlignment="1">
      <alignment horizontal="center" vertical="center" wrapText="1"/>
    </xf>
    <xf numFmtId="2" fontId="55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5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59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7" fontId="34" fillId="2" borderId="1" xfId="0" applyNumberFormat="1" applyFont="1" applyFill="1" applyBorder="1" applyAlignment="1">
      <alignment horizontal="center" vertical="center" wrapText="1"/>
    </xf>
    <xf numFmtId="0" fontId="55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166" fontId="55" fillId="2" borderId="1" xfId="876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left" vertical="center"/>
    </xf>
    <xf numFmtId="0" fontId="34" fillId="7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49" fontId="55" fillId="2" borderId="1" xfId="0" applyNumberFormat="1" applyFont="1" applyFill="1" applyBorder="1" applyAlignment="1">
      <alignment horizontal="center" vertical="center" wrapText="1"/>
    </xf>
    <xf numFmtId="49" fontId="55" fillId="2" borderId="1" xfId="0" applyNumberFormat="1" applyFont="1" applyFill="1" applyBorder="1" applyAlignment="1">
      <alignment horizontal="left" vertical="center" wrapText="1"/>
    </xf>
    <xf numFmtId="22" fontId="34" fillId="2" borderId="1" xfId="0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left" vertical="center" wrapText="1"/>
    </xf>
    <xf numFmtId="14" fontId="34" fillId="0" borderId="0" xfId="0" applyNumberFormat="1" applyFont="1" applyFill="1" applyBorder="1" applyAlignment="1">
      <alignment vertical="center" wrapText="1"/>
    </xf>
    <xf numFmtId="0" fontId="55" fillId="4" borderId="1" xfId="0" applyFont="1" applyFill="1" applyBorder="1" applyAlignment="1">
      <alignment horizontal="left" vertical="center" wrapText="1"/>
    </xf>
    <xf numFmtId="0" fontId="55" fillId="6" borderId="1" xfId="0" applyFont="1" applyFill="1" applyBorder="1" applyAlignment="1">
      <alignment horizontal="left" vertical="center" wrapText="1"/>
    </xf>
    <xf numFmtId="0" fontId="55" fillId="7" borderId="1" xfId="0" applyFont="1" applyFill="1" applyBorder="1" applyAlignment="1">
      <alignment horizontal="left" vertical="center" wrapText="1"/>
    </xf>
    <xf numFmtId="0" fontId="60" fillId="9" borderId="6" xfId="0" applyFont="1" applyFill="1" applyBorder="1" applyAlignment="1">
      <alignment horizontal="left" vertical="center" wrapText="1"/>
    </xf>
    <xf numFmtId="0" fontId="60" fillId="9" borderId="7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14" fontId="40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3"/>
  <sheetViews>
    <sheetView tabSelected="1" view="pageBreakPreview" topLeftCell="A9" zoomScale="70" zoomScaleNormal="70" zoomScaleSheetLayoutView="70" workbookViewId="0">
      <selection activeCell="H20" sqref="H2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9.899999999999999" customHeight="1" x14ac:dyDescent="0.25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.75" customHeight="1" x14ac:dyDescent="0.2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6.5" customHeight="1" x14ac:dyDescent="0.2">
      <c r="A4" s="77" t="s">
        <v>11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16" customFormat="1" ht="21.75" customHeight="1" x14ac:dyDescent="0.2">
      <c r="A5" s="78" t="s">
        <v>16</v>
      </c>
      <c r="B5" s="78" t="s">
        <v>4</v>
      </c>
      <c r="C5" s="81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26</v>
      </c>
      <c r="M5" s="78" t="s">
        <v>28</v>
      </c>
    </row>
    <row r="6" spans="1:13" s="16" customFormat="1" ht="24.6" customHeight="1" x14ac:dyDescent="0.2">
      <c r="A6" s="78"/>
      <c r="B6" s="78"/>
      <c r="C6" s="82"/>
      <c r="D6" s="78"/>
      <c r="E6" s="78"/>
      <c r="F6" s="37" t="s">
        <v>1</v>
      </c>
      <c r="G6" s="37" t="s">
        <v>2</v>
      </c>
      <c r="H6" s="78"/>
      <c r="I6" s="78"/>
      <c r="J6" s="83"/>
      <c r="K6" s="78"/>
      <c r="L6" s="78"/>
      <c r="M6" s="78"/>
    </row>
    <row r="7" spans="1:13" s="16" customFormat="1" ht="75" customHeight="1" x14ac:dyDescent="0.2">
      <c r="A7" s="46">
        <v>1</v>
      </c>
      <c r="B7" s="44" t="s">
        <v>31</v>
      </c>
      <c r="C7" s="53" t="s">
        <v>33</v>
      </c>
      <c r="D7" s="40" t="s">
        <v>39</v>
      </c>
      <c r="E7" s="42" t="s">
        <v>40</v>
      </c>
      <c r="F7" s="41">
        <v>44438.645833333336</v>
      </c>
      <c r="G7" s="41">
        <v>44438.678472222222</v>
      </c>
      <c r="H7" s="38">
        <f>G7-F7</f>
        <v>3.2638888886140194E-2</v>
      </c>
      <c r="I7" s="36">
        <v>202</v>
      </c>
      <c r="J7" s="56" t="s">
        <v>51</v>
      </c>
      <c r="K7" s="36" t="s">
        <v>30</v>
      </c>
      <c r="L7" s="36">
        <v>12</v>
      </c>
      <c r="M7" s="36" t="s">
        <v>29</v>
      </c>
    </row>
    <row r="8" spans="1:13" s="16" customFormat="1" ht="75" customHeight="1" x14ac:dyDescent="0.2">
      <c r="A8" s="46">
        <v>2</v>
      </c>
      <c r="B8" s="58" t="s">
        <v>35</v>
      </c>
      <c r="C8" s="40" t="s">
        <v>36</v>
      </c>
      <c r="D8" s="40" t="s">
        <v>56</v>
      </c>
      <c r="E8" s="52" t="s">
        <v>38</v>
      </c>
      <c r="F8" s="41">
        <v>44438.570138888892</v>
      </c>
      <c r="G8" s="41">
        <v>44438.680555555555</v>
      </c>
      <c r="H8" s="38">
        <f>G8-F8</f>
        <v>0.11041666666278616</v>
      </c>
      <c r="I8" s="36">
        <v>82</v>
      </c>
      <c r="J8" s="55" t="s">
        <v>52</v>
      </c>
      <c r="K8" s="36" t="s">
        <v>30</v>
      </c>
      <c r="L8" s="36">
        <v>12</v>
      </c>
      <c r="M8" s="36" t="s">
        <v>29</v>
      </c>
    </row>
    <row r="9" spans="1:13" s="16" customFormat="1" ht="75" customHeight="1" x14ac:dyDescent="0.2">
      <c r="A9" s="46">
        <v>3</v>
      </c>
      <c r="B9" s="59"/>
      <c r="C9" s="40" t="s">
        <v>36</v>
      </c>
      <c r="D9" s="40" t="s">
        <v>41</v>
      </c>
      <c r="E9" s="52" t="s">
        <v>42</v>
      </c>
      <c r="F9" s="41">
        <v>44439.849305555559</v>
      </c>
      <c r="G9" s="41">
        <v>44439.849305555559</v>
      </c>
      <c r="H9" s="38">
        <v>0</v>
      </c>
      <c r="I9" s="36">
        <v>0</v>
      </c>
      <c r="J9" s="57" t="s">
        <v>53</v>
      </c>
      <c r="K9" s="36" t="s">
        <v>30</v>
      </c>
      <c r="L9" s="36">
        <v>10</v>
      </c>
      <c r="M9" s="36" t="s">
        <v>30</v>
      </c>
    </row>
    <row r="10" spans="1:13" s="16" customFormat="1" ht="54" customHeight="1" x14ac:dyDescent="0.2">
      <c r="A10" s="46">
        <v>4</v>
      </c>
      <c r="B10" s="43" t="s">
        <v>47</v>
      </c>
      <c r="C10" s="47" t="s">
        <v>48</v>
      </c>
      <c r="D10" s="47" t="s">
        <v>49</v>
      </c>
      <c r="E10" s="48" t="s">
        <v>32</v>
      </c>
      <c r="F10" s="41">
        <v>44442.791666666664</v>
      </c>
      <c r="G10" s="41">
        <v>44442.8125</v>
      </c>
      <c r="H10" s="38">
        <f>G10-F10</f>
        <v>2.0833333335758653E-2</v>
      </c>
      <c r="I10" s="36">
        <v>832</v>
      </c>
      <c r="J10" s="45" t="s">
        <v>55</v>
      </c>
      <c r="K10" s="50" t="s">
        <v>30</v>
      </c>
      <c r="L10" s="49">
        <v>18</v>
      </c>
      <c r="M10" s="49" t="s">
        <v>29</v>
      </c>
    </row>
    <row r="11" spans="1:13" s="16" customFormat="1" ht="75" customHeight="1" x14ac:dyDescent="0.2">
      <c r="A11" s="46">
        <v>5</v>
      </c>
      <c r="B11" s="43" t="s">
        <v>34</v>
      </c>
      <c r="C11" s="51" t="s">
        <v>43</v>
      </c>
      <c r="D11" s="47" t="s">
        <v>44</v>
      </c>
      <c r="E11" s="36" t="s">
        <v>38</v>
      </c>
      <c r="F11" s="41" t="s">
        <v>45</v>
      </c>
      <c r="G11" s="41" t="s">
        <v>46</v>
      </c>
      <c r="H11" s="38">
        <v>0.125</v>
      </c>
      <c r="I11" s="36">
        <v>93</v>
      </c>
      <c r="J11" s="45" t="s">
        <v>55</v>
      </c>
      <c r="K11" s="50" t="s">
        <v>30</v>
      </c>
      <c r="L11" s="39">
        <v>13</v>
      </c>
      <c r="M11" s="39" t="s">
        <v>30</v>
      </c>
    </row>
    <row r="12" spans="1:13" s="16" customFormat="1" ht="18.75" x14ac:dyDescent="0.2">
      <c r="B12" s="65" t="s">
        <v>54</v>
      </c>
      <c r="C12" s="65"/>
      <c r="D12" s="65"/>
      <c r="E12" s="19"/>
      <c r="F12" s="20"/>
      <c r="G12" s="20"/>
      <c r="H12" s="21"/>
      <c r="I12" s="22"/>
      <c r="J12" s="23"/>
      <c r="K12" s="24"/>
      <c r="L12" s="25"/>
      <c r="M12" s="26"/>
    </row>
    <row r="13" spans="1:13" s="16" customFormat="1" ht="18.75" customHeight="1" x14ac:dyDescent="0.2">
      <c r="B13" s="70" t="s">
        <v>17</v>
      </c>
      <c r="C13" s="71"/>
      <c r="D13" s="30">
        <v>1</v>
      </c>
      <c r="F13" s="54"/>
      <c r="G13" s="54"/>
      <c r="H13" s="54"/>
      <c r="I13" s="54"/>
      <c r="J13" s="54"/>
      <c r="K13" s="54"/>
      <c r="L13" s="54"/>
      <c r="M13" s="54"/>
    </row>
    <row r="14" spans="1:13" s="16" customFormat="1" ht="52.5" customHeight="1" x14ac:dyDescent="0.2">
      <c r="B14" s="72" t="s">
        <v>18</v>
      </c>
      <c r="C14" s="72"/>
      <c r="D14" s="29"/>
      <c r="E14" s="18"/>
      <c r="F14" s="54"/>
      <c r="G14" s="54"/>
      <c r="H14" s="54"/>
      <c r="I14" s="54"/>
      <c r="J14" s="54"/>
      <c r="K14" s="54"/>
      <c r="L14" s="54"/>
      <c r="M14" s="54"/>
    </row>
    <row r="15" spans="1:13" s="16" customFormat="1" ht="30" customHeight="1" x14ac:dyDescent="0.2">
      <c r="B15" s="72" t="s">
        <v>19</v>
      </c>
      <c r="C15" s="72"/>
      <c r="D15" s="29">
        <v>0</v>
      </c>
      <c r="E15" s="18"/>
      <c r="F15" s="54"/>
      <c r="G15" s="54"/>
      <c r="H15" s="54"/>
      <c r="I15" s="54"/>
      <c r="J15" s="54"/>
      <c r="K15" s="54"/>
      <c r="L15" s="54"/>
      <c r="M15" s="54"/>
    </row>
    <row r="16" spans="1:13" s="16" customFormat="1" ht="27.75" customHeight="1" x14ac:dyDescent="0.2">
      <c r="B16" s="73" t="s">
        <v>20</v>
      </c>
      <c r="C16" s="73"/>
      <c r="D16" s="29">
        <v>1</v>
      </c>
      <c r="E16" s="18"/>
      <c r="F16" s="54"/>
      <c r="G16" s="54"/>
      <c r="H16" s="54"/>
      <c r="I16" s="54"/>
      <c r="J16" s="54"/>
      <c r="K16" s="54"/>
      <c r="L16" s="54"/>
      <c r="M16" s="54"/>
    </row>
    <row r="17" spans="1:13" s="16" customFormat="1" ht="30" customHeight="1" x14ac:dyDescent="0.2">
      <c r="B17" s="74" t="s">
        <v>12</v>
      </c>
      <c r="C17" s="74"/>
      <c r="D17" s="31">
        <v>1</v>
      </c>
      <c r="E17" s="5"/>
      <c r="F17" s="54"/>
      <c r="G17" s="54"/>
      <c r="H17" s="54"/>
      <c r="I17" s="54"/>
      <c r="J17" s="54"/>
      <c r="K17" s="54"/>
      <c r="L17" s="54"/>
      <c r="M17" s="54"/>
    </row>
    <row r="18" spans="1:13" s="16" customFormat="1" ht="30" customHeight="1" x14ac:dyDescent="0.2">
      <c r="B18" s="75" t="s">
        <v>20</v>
      </c>
      <c r="C18" s="75"/>
      <c r="D18" s="28">
        <v>0</v>
      </c>
      <c r="E18" s="18"/>
      <c r="F18" s="54"/>
      <c r="G18" s="54"/>
      <c r="H18" s="54"/>
      <c r="I18" s="54"/>
      <c r="J18" s="54"/>
      <c r="K18" s="54"/>
      <c r="L18" s="54"/>
      <c r="M18" s="54"/>
    </row>
    <row r="19" spans="1:13" s="16" customFormat="1" ht="30" customHeight="1" x14ac:dyDescent="0.2">
      <c r="B19" s="66" t="s">
        <v>21</v>
      </c>
      <c r="C19" s="66"/>
      <c r="D19" s="32">
        <v>0</v>
      </c>
      <c r="F19" s="54"/>
      <c r="G19" s="54"/>
      <c r="H19" s="54"/>
      <c r="I19" s="54"/>
      <c r="J19" s="54"/>
      <c r="K19" s="54"/>
      <c r="L19" s="54"/>
      <c r="M19" s="54"/>
    </row>
    <row r="20" spans="1:13" s="16" customFormat="1" ht="30" customHeight="1" x14ac:dyDescent="0.2">
      <c r="B20" s="67" t="s">
        <v>22</v>
      </c>
      <c r="C20" s="67"/>
      <c r="D20" s="33">
        <v>3</v>
      </c>
      <c r="E20" s="10"/>
      <c r="F20" s="54"/>
      <c r="G20" s="54"/>
      <c r="H20" s="54"/>
      <c r="I20" s="54"/>
      <c r="J20" s="54"/>
      <c r="K20" s="54"/>
      <c r="L20" s="54"/>
      <c r="M20" s="54"/>
    </row>
    <row r="21" spans="1:13" s="16" customFormat="1" ht="30" customHeight="1" x14ac:dyDescent="0.2">
      <c r="B21" s="68" t="s">
        <v>24</v>
      </c>
      <c r="C21" s="68"/>
      <c r="D21" s="34">
        <v>0</v>
      </c>
      <c r="E21" s="10"/>
      <c r="F21" s="54"/>
      <c r="G21" s="54"/>
      <c r="H21" s="54"/>
      <c r="I21" s="54"/>
      <c r="J21" s="54"/>
      <c r="K21" s="54"/>
      <c r="L21" s="54"/>
      <c r="M21" s="54"/>
    </row>
    <row r="22" spans="1:13" s="16" customFormat="1" ht="30" customHeight="1" x14ac:dyDescent="0.2">
      <c r="A22" s="3"/>
      <c r="B22" s="69" t="s">
        <v>23</v>
      </c>
      <c r="C22" s="69"/>
      <c r="D22" s="29">
        <v>0</v>
      </c>
      <c r="F22" s="54"/>
      <c r="G22" s="54"/>
      <c r="H22" s="54"/>
      <c r="I22" s="54"/>
      <c r="J22" s="54"/>
      <c r="K22" s="54"/>
      <c r="L22" s="54"/>
      <c r="M22" s="54"/>
    </row>
    <row r="23" spans="1:13" s="16" customFormat="1" ht="30" customHeight="1" x14ac:dyDescent="0.2">
      <c r="A23" s="3"/>
      <c r="B23" s="11"/>
      <c r="C23" s="11"/>
      <c r="D23" s="4"/>
      <c r="E23" s="9"/>
      <c r="F23" s="54"/>
      <c r="G23" s="54"/>
      <c r="H23" s="54"/>
      <c r="I23" s="54"/>
      <c r="J23" s="54"/>
      <c r="K23" s="54"/>
      <c r="L23" s="54"/>
      <c r="M23" s="54"/>
    </row>
    <row r="24" spans="1:13" s="16" customFormat="1" ht="30" customHeight="1" x14ac:dyDescent="0.2">
      <c r="A24" s="3"/>
      <c r="B24" s="61" t="s">
        <v>13</v>
      </c>
      <c r="C24" s="62"/>
      <c r="D24" s="35">
        <f>SUM(I7:I11)</f>
        <v>1209</v>
      </c>
      <c r="E24" s="2" t="s">
        <v>14</v>
      </c>
      <c r="F24" s="63" t="s">
        <v>27</v>
      </c>
      <c r="G24" s="63"/>
      <c r="H24" s="63"/>
      <c r="I24" s="64"/>
      <c r="J24" s="35">
        <f>SUMIF(M7:M11,"да",I7:I11)</f>
        <v>1116</v>
      </c>
      <c r="K24" s="2" t="s">
        <v>14</v>
      </c>
      <c r="L24" s="2"/>
      <c r="M24" s="7"/>
    </row>
    <row r="25" spans="1:13" s="16" customFormat="1" ht="32.25" customHeight="1" x14ac:dyDescent="0.2">
      <c r="A25" s="3"/>
      <c r="B25" s="13" t="s">
        <v>15</v>
      </c>
      <c r="C25" s="13"/>
      <c r="D25" s="6"/>
      <c r="E25" s="6"/>
      <c r="F25" s="6"/>
      <c r="G25" s="17"/>
      <c r="H25" s="17"/>
      <c r="I25" s="8"/>
      <c r="J25" s="8"/>
      <c r="K25" s="7"/>
      <c r="L25" s="7"/>
      <c r="M25" s="7"/>
    </row>
    <row r="26" spans="1:13" s="16" customFormat="1" ht="39.950000000000003" customHeight="1" x14ac:dyDescent="0.2">
      <c r="A26" s="3"/>
      <c r="B26" s="60" t="s">
        <v>50</v>
      </c>
      <c r="C26" s="60"/>
      <c r="D26" s="6"/>
      <c r="E26" s="6"/>
      <c r="F26" s="6"/>
      <c r="G26" s="17"/>
      <c r="H26" s="17"/>
      <c r="I26" s="8"/>
      <c r="J26" s="17"/>
      <c r="K26" s="7"/>
      <c r="L26" s="7"/>
      <c r="M26" s="6"/>
    </row>
    <row r="27" spans="1:13" s="16" customFormat="1" ht="41.25" customHeight="1" x14ac:dyDescent="0.2">
      <c r="A27" s="3"/>
      <c r="B27" s="12"/>
      <c r="C27" s="12"/>
      <c r="D27" s="6"/>
      <c r="E27" s="6"/>
      <c r="F27" s="27"/>
      <c r="G27" s="27"/>
      <c r="H27" s="27"/>
      <c r="I27" s="6"/>
      <c r="J27" s="6"/>
      <c r="K27" s="6"/>
      <c r="L27" s="6"/>
      <c r="M27" s="6"/>
    </row>
    <row r="28" spans="1:13" s="16" customFormat="1" ht="33" customHeight="1" x14ac:dyDescent="0.2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3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14" customFormat="1" ht="30" customHeight="1" x14ac:dyDescent="0.2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14" customFormat="1" ht="30" customHeight="1" x14ac:dyDescent="0.2">
      <c r="A32" s="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"/>
    </row>
    <row r="33" spans="1:13" s="14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30" customHeight="1" x14ac:dyDescent="0.2"/>
    <row r="36" spans="1:13" ht="30" customHeight="1" x14ac:dyDescent="0.2"/>
    <row r="37" spans="1:13" s="15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0" customHeight="1" x14ac:dyDescent="0.2"/>
    <row r="39" spans="1:13" ht="14.25" customHeight="1" x14ac:dyDescent="0.2"/>
    <row r="40" spans="1:13" ht="38.450000000000003" customHeight="1" x14ac:dyDescent="0.2"/>
    <row r="41" spans="1:13" ht="33.75" customHeight="1" x14ac:dyDescent="0.2"/>
    <row r="42" spans="1:13" s="9" customFormat="1" ht="21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.75" customHeight="1" x14ac:dyDescent="0.2"/>
  </sheetData>
  <sortState ref="B7:M9">
    <sortCondition ref="G7:G9"/>
    <sortCondition ref="F7:F9"/>
  </sortState>
  <mergeCells count="31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8:B9"/>
    <mergeCell ref="B26:C26"/>
    <mergeCell ref="B24:C24"/>
    <mergeCell ref="F24:I24"/>
    <mergeCell ref="B12:D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2021-09-06T04:25:34Z</dcterms:modified>
</cp:coreProperties>
</file>